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urycountypublicschools-my.sharepoint.com/personal/rkillen_mauryk12_org/Documents/School Counselor/counselor resources/"/>
    </mc:Choice>
  </mc:AlternateContent>
  <xr:revisionPtr revIDLastSave="175" documentId="13_ncr:1_{83342CEB-3A1A-3E45-A8F5-8AC6FDD4A718}" xr6:coauthVersionLast="47" xr6:coauthVersionMax="47" xr10:uidLastSave="{37B140CA-908E-D742-9A03-2CFC95F0AA8D}"/>
  <bookViews>
    <workbookView xWindow="240" yWindow="460" windowWidth="25260" windowHeight="13240" firstSheet="3" activeTab="3" xr2:uid="{685080CF-6EEE-014A-89E5-F96EA779406F}"/>
  </bookViews>
  <sheets>
    <sheet name="First 9-weeks" sheetId="1" r:id="rId1"/>
    <sheet name="Second 9-weeks" sheetId="2" r:id="rId2"/>
    <sheet name="Third 9-weeks" sheetId="3" r:id="rId3"/>
    <sheet name="Fourth 9-weeks" sheetId="4" r:id="rId4"/>
  </sheets>
  <definedNames>
    <definedName name="_xlnm._FilterDatabase" localSheetId="0" hidden="1">'First 9-weeks'!$B$3:$F$5</definedName>
    <definedName name="_xlnm.Extract" localSheetId="0">'First 9-weeks'!$H$6:$H$6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32" i="3"/>
  <c r="C32" i="3" s="1"/>
  <c r="B31" i="3"/>
  <c r="C31" i="3" s="1"/>
  <c r="B30" i="3"/>
  <c r="C30" i="3" s="1"/>
  <c r="B29" i="3"/>
  <c r="C29" i="3" s="1"/>
  <c r="B28" i="3"/>
  <c r="C28" i="3" s="1"/>
  <c r="B27" i="3"/>
  <c r="B26" i="3"/>
  <c r="C26" i="3" s="1"/>
  <c r="B25" i="3"/>
  <c r="C25" i="3" s="1"/>
  <c r="B24" i="3"/>
  <c r="B23" i="3"/>
  <c r="C23" i="3" s="1"/>
  <c r="B32" i="2"/>
  <c r="C32" i="2" s="1"/>
  <c r="B31" i="2"/>
  <c r="C31" i="2" s="1"/>
  <c r="B30" i="2"/>
  <c r="C30" i="2" s="1"/>
  <c r="B29" i="2"/>
  <c r="C29" i="2" s="1"/>
  <c r="B28" i="2"/>
  <c r="C28" i="2" s="1"/>
  <c r="B27" i="2"/>
  <c r="B26" i="2"/>
  <c r="C26" i="2" s="1"/>
  <c r="B25" i="2"/>
  <c r="C25" i="2" s="1"/>
  <c r="B24" i="2"/>
  <c r="C24" i="2" s="1"/>
  <c r="B23" i="2"/>
  <c r="K23" i="3" l="1"/>
  <c r="K24" i="3"/>
  <c r="K23" i="2"/>
  <c r="K24" i="2"/>
  <c r="K23" i="4"/>
  <c r="K24" i="4"/>
  <c r="K25" i="4"/>
  <c r="C24" i="3"/>
  <c r="K25" i="3"/>
  <c r="C27" i="3"/>
  <c r="K25" i="2"/>
  <c r="C27" i="2"/>
  <c r="C23" i="2"/>
  <c r="B27" i="1"/>
  <c r="C27" i="1" l="1"/>
  <c r="B32" i="1" l="1"/>
  <c r="C32" i="1" s="1"/>
  <c r="B31" i="1"/>
  <c r="B30" i="1"/>
  <c r="C30" i="1" s="1"/>
  <c r="B29" i="1"/>
  <c r="C29" i="1" s="1"/>
  <c r="B28" i="1"/>
  <c r="B26" i="1"/>
  <c r="C26" i="1" s="1"/>
  <c r="B25" i="1"/>
  <c r="C25" i="1" s="1"/>
  <c r="B24" i="1"/>
  <c r="C24" i="1" s="1"/>
  <c r="B23" i="1"/>
  <c r="K23" i="1" l="1"/>
  <c r="K25" i="1"/>
  <c r="K24" i="1"/>
  <c r="C31" i="1"/>
  <c r="C28" i="1"/>
  <c r="C23" i="1"/>
</calcChain>
</file>

<file path=xl/sharedStrings.xml><?xml version="1.0" encoding="utf-8"?>
<sst xmlns="http://schemas.openxmlformats.org/spreadsheetml/2006/main" count="185" uniqueCount="38">
  <si>
    <t>*Revised 5/30/19</t>
  </si>
  <si>
    <t>date</t>
  </si>
  <si>
    <t xml:space="preserve"> date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</si>
  <si>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</si>
  <si>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</si>
  <si>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</si>
  <si>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</si>
  <si>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</si>
  <si>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</si>
  <si>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</si>
  <si>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</si>
  <si>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</si>
  <si>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</si>
  <si>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</si>
  <si>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12:30-1:00</t>
  </si>
  <si>
    <t>1:00-1:30</t>
  </si>
  <si>
    <t>1:30-2:00</t>
  </si>
  <si>
    <t>2:00-2:30</t>
  </si>
  <si>
    <t>2:30-3:00</t>
  </si>
  <si>
    <t>3:00-3:30</t>
  </si>
  <si>
    <t>3:30-4:00</t>
  </si>
  <si>
    <t>Activity</t>
  </si>
  <si>
    <t>30-min segments</t>
  </si>
  <si>
    <t>Hours</t>
  </si>
  <si>
    <t>Responsibility Summary</t>
  </si>
  <si>
    <t>Class/Group (Direct)</t>
  </si>
  <si>
    <t>Direct Student Services</t>
  </si>
  <si>
    <t>Indiv. Planning (Direct)</t>
  </si>
  <si>
    <t>Student Support Services</t>
  </si>
  <si>
    <t>Counseling (Direct)</t>
  </si>
  <si>
    <t>Program Management/ School Support</t>
  </si>
  <si>
    <t>Crisis Response (Direct)</t>
  </si>
  <si>
    <t>RTI-B (Indirect)</t>
  </si>
  <si>
    <t>Section 504/S-Team (Indirect)</t>
  </si>
  <si>
    <t>Collaboration/Consultation (Indirect)</t>
  </si>
  <si>
    <t>Referral (Indirect)</t>
  </si>
  <si>
    <t>Program Management</t>
  </si>
  <si>
    <t>Misc Responsibilities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</si>
</sst>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left" wrapText="1"/>
    </xf>
    <xf numFmtId="0" fontId="0" fillId="0" borderId="6" xfId="0" applyBorder="1"/>
    <xf numFmtId="49" fontId="1" fillId="0" borderId="5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49" fontId="2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4" fillId="2" borderId="4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/>
    <xf numFmtId="0" fontId="5" fillId="0" borderId="7" xfId="0" applyFont="1" applyBorder="1" applyAlignment="1">
      <alignment horizontal="center" wrapText="1"/>
    </xf>
    <xf numFmtId="0" fontId="5" fillId="0" borderId="9" xfId="0" applyFont="1" applyBorder="1"/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First</a:t>
            </a:r>
            <a:r>
              <a:rPr lang="en-US" baseline="0"/>
              <a:t> 9-week's Summary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5C-4CB6-A491-D15B2E5490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5C-4CB6-A491-D15B2E5490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5C-4CB6-A491-D15B2E549006}"/>
              </c:ext>
            </c:extLst>
          </c:dPt>
          <c:cat>
            <c:strRef>
              <c:f>'First 9-weeks'!$J$23:$J$25</c:f>
              <c:strCache>
                <c:ptCount val="3"/>
                <c:pt idx="0">
                  <c:v>Direct Student Services</c:v>
                </c:pt>
                <c:pt idx="1">
                  <c:v>Student Support Services</c:v>
                </c:pt>
                <c:pt idx="2">
                  <c:v>Program Management/ School Support</c:v>
                </c:pt>
              </c:strCache>
            </c:strRef>
          </c:cat>
          <c:val>
            <c:numRef>
              <c:f>'First 9-weeks'!$K$23:$K$25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3-AD43-B54F-0D5EB3E0A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</a:t>
            </a:r>
            <a:r>
              <a:rPr lang="en-US" baseline="0"/>
              <a:t> 9-week's Task Analysis</a:t>
            </a:r>
            <a:endParaRPr lang="en-US"/>
          </a:p>
        </c:rich>
      </c:tx>
      <c:layout>
        <c:manualLayout>
          <c:xMode val="edge"/>
          <c:yMode val="edge"/>
          <c:x val="0.30040290451756946"/>
          <c:y val="5.5506935784855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28-4D09-A3D4-64FC246690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28-4D09-A3D4-64FC246690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28-4D09-A3D4-64FC246690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28-4D09-A3D4-64FC246690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28-4D09-A3D4-64FC2466904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828-4D09-A3D4-64FC2466904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828-4D09-A3D4-64FC2466904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28-4D09-A3D4-64FC2466904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828-4D09-A3D4-64FC2466904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828-4D09-A3D4-64FC2466904E}"/>
              </c:ext>
            </c:extLst>
          </c:dPt>
          <c:cat>
            <c:strRef>
              <c:f>'First 9-weeks'!$A$23:$A$32</c:f>
              <c:strCache>
                <c:ptCount val="10"/>
                <c:pt idx="0">
                  <c:v>Class/Group (Direct)</c:v>
                </c:pt>
                <c:pt idx="1">
                  <c:v>Indiv. Planning (Direct)</c:v>
                </c:pt>
                <c:pt idx="2">
                  <c:v>Counseling (Direct)</c:v>
                </c:pt>
                <c:pt idx="3">
                  <c:v>Crisis Response (Direct)</c:v>
                </c:pt>
                <c:pt idx="4">
                  <c:v>RTI-B (Indirect)</c:v>
                </c:pt>
                <c:pt idx="5">
                  <c:v>Section 504/S-Team (Indirect)</c:v>
                </c:pt>
                <c:pt idx="6">
                  <c:v>Collaboration/Consultation (Indirect)</c:v>
                </c:pt>
                <c:pt idx="7">
                  <c:v>Referral (Indirect)</c:v>
                </c:pt>
                <c:pt idx="8">
                  <c:v>Program Management</c:v>
                </c:pt>
                <c:pt idx="9">
                  <c:v>Misc Responsibilities</c:v>
                </c:pt>
              </c:strCache>
            </c:strRef>
          </c:cat>
          <c:val>
            <c:numRef>
              <c:f>'First 9-weeks'!$B$23:$B$32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2-A643-A0AC-E5782519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Second 9-week's</a:t>
            </a:r>
            <a:r>
              <a:rPr lang="en-US" baseline="0"/>
              <a:t> </a:t>
            </a:r>
            <a:r>
              <a:rPr lang="en-US"/>
              <a:t>Task</a:t>
            </a:r>
            <a:r>
              <a:rPr lang="en-US" baseline="0"/>
              <a:t>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C8-473E-B68C-213D3FF7A2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C8-473E-B68C-213D3FF7A2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C8-473E-B68C-213D3FF7A2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C8-473E-B68C-213D3FF7A2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C8-473E-B68C-213D3FF7A2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FC8-473E-B68C-213D3FF7A2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FC8-473E-B68C-213D3FF7A2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C8-473E-B68C-213D3FF7A2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FC8-473E-B68C-213D3FF7A2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FC8-473E-B68C-213D3FF7A243}"/>
              </c:ext>
            </c:extLst>
          </c:dPt>
          <c:cat>
            <c:strRef>
              <c:f>'Second 9-weeks'!$A$23:$A$32</c:f>
              <c:strCache>
                <c:ptCount val="10"/>
                <c:pt idx="0">
                  <c:v>Class/Group (Direct)</c:v>
                </c:pt>
                <c:pt idx="1">
                  <c:v>Indiv. Planning (Direct)</c:v>
                </c:pt>
                <c:pt idx="2">
                  <c:v>Counseling (Direct)</c:v>
                </c:pt>
                <c:pt idx="3">
                  <c:v>Crisis Response (Direct)</c:v>
                </c:pt>
                <c:pt idx="4">
                  <c:v>RTI-B (Indirect)</c:v>
                </c:pt>
                <c:pt idx="5">
                  <c:v>Section 504/S-Team (Indirect)</c:v>
                </c:pt>
                <c:pt idx="6">
                  <c:v>Collaboration/Consultation (Indirect)</c:v>
                </c:pt>
                <c:pt idx="7">
                  <c:v>Referral (Indirect)</c:v>
                </c:pt>
                <c:pt idx="8">
                  <c:v>Program Management</c:v>
                </c:pt>
                <c:pt idx="9">
                  <c:v>Misc Responsibilities</c:v>
                </c:pt>
              </c:strCache>
            </c:strRef>
          </c:cat>
          <c:val>
            <c:numRef>
              <c:f>'Second 9-weeks'!$B$23:$B$32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6-2847-951E-265237FA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Second 9-week's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DF-4588-B2ED-38D36EFBB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DF-4588-B2ED-38D36EFBB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DF-4588-B2ED-38D36EFBB6E9}"/>
              </c:ext>
            </c:extLst>
          </c:dPt>
          <c:cat>
            <c:strRef>
              <c:f>'Second 9-weeks'!$J$23:$J$25</c:f>
              <c:strCache>
                <c:ptCount val="3"/>
                <c:pt idx="0">
                  <c:v>Direct Student Services</c:v>
                </c:pt>
                <c:pt idx="1">
                  <c:v>Student Support Services</c:v>
                </c:pt>
                <c:pt idx="2">
                  <c:v>Program Management/ School Support</c:v>
                </c:pt>
              </c:strCache>
            </c:strRef>
          </c:cat>
          <c:val>
            <c:numRef>
              <c:f>'Second 9-weeks'!$K$23:$K$25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A54D-B283-799A94A3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Third</a:t>
            </a:r>
            <a:r>
              <a:rPr lang="en-US" baseline="0"/>
              <a:t> 9-week's </a:t>
            </a:r>
            <a:r>
              <a:rPr lang="en-US"/>
              <a:t>Task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97-41C0-A244-E59B1830BA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97-41C0-A244-E59B1830BA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97-41C0-A244-E59B1830BA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97-41C0-A244-E59B1830BA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97-41C0-A244-E59B1830BA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97-41C0-A244-E59B1830BA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97-41C0-A244-E59B1830BAB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97-41C0-A244-E59B1830BAB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697-41C0-A244-E59B1830BA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697-41C0-A244-E59B1830BAB8}"/>
              </c:ext>
            </c:extLst>
          </c:dPt>
          <c:cat>
            <c:strRef>
              <c:f>'Third 9-weeks'!$A$23:$A$32</c:f>
              <c:strCache>
                <c:ptCount val="10"/>
                <c:pt idx="0">
                  <c:v>Class/Group (Direct)</c:v>
                </c:pt>
                <c:pt idx="1">
                  <c:v>Indiv. Planning (Direct)</c:v>
                </c:pt>
                <c:pt idx="2">
                  <c:v>Counseling (Direct)</c:v>
                </c:pt>
                <c:pt idx="3">
                  <c:v>Crisis Response (Direct)</c:v>
                </c:pt>
                <c:pt idx="4">
                  <c:v>RTI-B (Indirect)</c:v>
                </c:pt>
                <c:pt idx="5">
                  <c:v>Section 504/S-Team (Indirect)</c:v>
                </c:pt>
                <c:pt idx="6">
                  <c:v>Collaboration/Consultation (Indirect)</c:v>
                </c:pt>
                <c:pt idx="7">
                  <c:v>Referral (Indirect)</c:v>
                </c:pt>
                <c:pt idx="8">
                  <c:v>Program Management</c:v>
                </c:pt>
                <c:pt idx="9">
                  <c:v>Misc Responsibilities</c:v>
                </c:pt>
              </c:strCache>
            </c:strRef>
          </c:cat>
          <c:val>
            <c:numRef>
              <c:f>'Third 9-weeks'!$B$23:$B$32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7-BB45-B6E4-374D1F90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Third 9-week's</a:t>
            </a:r>
            <a:r>
              <a:rPr lang="en-US" baseline="0"/>
              <a:t> Summary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6B-400C-997E-D9B90D2712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6B-400C-997E-D9B90D2712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6B-400C-997E-D9B90D271298}"/>
              </c:ext>
            </c:extLst>
          </c:dPt>
          <c:cat>
            <c:strRef>
              <c:f>'Third 9-weeks'!$J$23:$J$25</c:f>
              <c:strCache>
                <c:ptCount val="3"/>
                <c:pt idx="0">
                  <c:v>Direct Student Services</c:v>
                </c:pt>
                <c:pt idx="1">
                  <c:v>Student Support Services</c:v>
                </c:pt>
                <c:pt idx="2">
                  <c:v>Program Management/ School Support</c:v>
                </c:pt>
              </c:strCache>
            </c:strRef>
          </c:cat>
          <c:val>
            <c:numRef>
              <c:f>'Third 9-weeks'!$K$23:$K$25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A-DD46-A6DD-92E0BF26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Fourth 9-week's Task</a:t>
            </a:r>
            <a:r>
              <a:rPr lang="en-US" baseline="0"/>
              <a:t>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D2-4AB8-9898-ECF9600AAA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D2-4AB8-9898-ECF9600AAA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D2-4AB8-9898-ECF9600AAA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D2-4AB8-9898-ECF9600AAA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D2-4AB8-9898-ECF9600AAAB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D2-4AB8-9898-ECF9600AAA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D2-4AB8-9898-ECF9600AAAB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CD2-4AB8-9898-ECF9600AAAB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CD2-4AB8-9898-ECF9600AAA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CD2-4AB8-9898-ECF9600AAABF}"/>
              </c:ext>
            </c:extLst>
          </c:dPt>
          <c:cat>
            <c:strRef>
              <c:f>'Fourth 9-weeks'!$A$23:$A$32</c:f>
              <c:strCache>
                <c:ptCount val="10"/>
                <c:pt idx="0">
                  <c:v>Class/Group (Direct)</c:v>
                </c:pt>
                <c:pt idx="1">
                  <c:v>Indiv. Planning (Direct)</c:v>
                </c:pt>
                <c:pt idx="2">
                  <c:v>Counseling (Direct)</c:v>
                </c:pt>
                <c:pt idx="3">
                  <c:v>Crisis Response (Direct)</c:v>
                </c:pt>
                <c:pt idx="4">
                  <c:v>RTI-B (Indirect)</c:v>
                </c:pt>
                <c:pt idx="5">
                  <c:v>Section 504/S-Team (Indirect)</c:v>
                </c:pt>
                <c:pt idx="6">
                  <c:v>Collaboration/Consultation (Indirect)</c:v>
                </c:pt>
                <c:pt idx="7">
                  <c:v>Referral (Indirect)</c:v>
                </c:pt>
                <c:pt idx="8">
                  <c:v>Program Management</c:v>
                </c:pt>
                <c:pt idx="9">
                  <c:v>Misc Responsibilities</c:v>
                </c:pt>
              </c:strCache>
            </c:strRef>
          </c:cat>
          <c:val>
            <c:numRef>
              <c:f>'Fourth 9-weeks'!$B$23:$B$32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0-EB47-98EF-4E010B61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Fourth</a:t>
            </a:r>
            <a:r>
              <a:rPr lang="en-US" baseline="0"/>
              <a:t> 9-week's Summary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C1-4D2D-A80D-37B7AD6BC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C1-4D2D-A80D-37B7AD6BCE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C1-4D2D-A80D-37B7AD6BCEE8}"/>
              </c:ext>
            </c:extLst>
          </c:dPt>
          <c:cat>
            <c:strRef>
              <c:f>'Fourth 9-weeks'!$J$23:$J$25</c:f>
              <c:strCache>
                <c:ptCount val="3"/>
                <c:pt idx="0">
                  <c:v>Direct Student Services</c:v>
                </c:pt>
                <c:pt idx="1">
                  <c:v>Student Support Services</c:v>
                </c:pt>
                <c:pt idx="2">
                  <c:v>Program Management/ School Support</c:v>
                </c:pt>
              </c:strCache>
            </c:strRef>
          </c:cat>
          <c:val>
            <c:numRef>
              <c:f>'Fourth 9-weeks'!$K$23:$K$25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D-964E-A677-FB3CF337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56930</xdr:colOff>
      <xdr:row>22</xdr:row>
      <xdr:rowOff>2409</xdr:rowOff>
    </xdr:from>
    <xdr:to>
      <xdr:col>15</xdr:col>
      <xdr:colOff>687551</xdr:colOff>
      <xdr:row>28</xdr:row>
      <xdr:rowOff>8540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E58098-E0C6-E441-BF18-8A7C65535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52994</xdr:colOff>
      <xdr:row>21</xdr:row>
      <xdr:rowOff>431143</xdr:rowOff>
    </xdr:from>
    <xdr:to>
      <xdr:col>7</xdr:col>
      <xdr:colOff>972644</xdr:colOff>
      <xdr:row>29</xdr:row>
      <xdr:rowOff>32845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8BA931-D34E-C44A-A864-0535EF02B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21</xdr:row>
      <xdr:rowOff>423334</xdr:rowOff>
    </xdr:from>
    <xdr:to>
      <xdr:col>8</xdr:col>
      <xdr:colOff>33867</xdr:colOff>
      <xdr:row>29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88E7FA-34D4-5048-BAAD-8EF38A3E1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21</xdr:row>
      <xdr:rowOff>438150</xdr:rowOff>
    </xdr:from>
    <xdr:to>
      <xdr:col>15</xdr:col>
      <xdr:colOff>685800</xdr:colOff>
      <xdr:row>27</xdr:row>
      <xdr:rowOff>425450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405D30-A40B-EA4F-8E89-7B3DCE937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</xdr:colOff>
      <xdr:row>22</xdr:row>
      <xdr:rowOff>6351</xdr:rowOff>
    </xdr:from>
    <xdr:to>
      <xdr:col>7</xdr:col>
      <xdr:colOff>965200</xdr:colOff>
      <xdr:row>28</xdr:row>
      <xdr:rowOff>626534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9C8DA5-34AA-2741-BA63-9FD6D1A7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120650</xdr:colOff>
      <xdr:row>21</xdr:row>
      <xdr:rowOff>425450</xdr:rowOff>
    </xdr:from>
    <xdr:to>
      <xdr:col>15</xdr:col>
      <xdr:colOff>730250</xdr:colOff>
      <xdr:row>27</xdr:row>
      <xdr:rowOff>412750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D73583-6817-8644-A431-89651CDFE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21</xdr:row>
      <xdr:rowOff>438150</xdr:rowOff>
    </xdr:from>
    <xdr:to>
      <xdr:col>7</xdr:col>
      <xdr:colOff>977900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890B38-E966-EC47-A292-4D60804F7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82550</xdr:colOff>
      <xdr:row>21</xdr:row>
      <xdr:rowOff>425450</xdr:rowOff>
    </xdr:from>
    <xdr:to>
      <xdr:col>15</xdr:col>
      <xdr:colOff>692150</xdr:colOff>
      <xdr:row>27</xdr:row>
      <xdr:rowOff>412750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A285EA-1134-0944-8FF3-40F92BDD7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51BA-6694-E74C-867E-E7466EC6C49B}">
  <dimension ref="A1:AZ32"/>
  <sheetViews>
    <sheetView workbookViewId="0">
      <pane xSplit="1" topLeftCell="B1" activePane="topRight" state="frozen"/>
      <selection pane="topRight" activeCell="I27" sqref="I27"/>
    </sheetView>
  </sheetViews>
  <sheetFormatPr defaultColWidth="11" defaultRowHeight="18.95"/>
  <cols>
    <col min="1" max="1" width="14.875" style="2" customWidth="1"/>
    <col min="2" max="51" width="13" customWidth="1"/>
  </cols>
  <sheetData>
    <row r="1" spans="1:52" ht="15.95">
      <c r="A1" s="32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2</v>
      </c>
      <c r="J1" s="8" t="s">
        <v>1</v>
      </c>
      <c r="K1" s="8" t="s">
        <v>1</v>
      </c>
      <c r="AZ1" s="19"/>
    </row>
    <row r="2" spans="1:52" s="7" customFormat="1">
      <c r="A2" s="6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G2" s="5">
        <v>32</v>
      </c>
      <c r="AH2" s="5">
        <v>33</v>
      </c>
      <c r="AI2" s="5">
        <v>34</v>
      </c>
      <c r="AJ2" s="5">
        <v>35</v>
      </c>
      <c r="AK2" s="5">
        <v>36</v>
      </c>
      <c r="AL2" s="5">
        <v>37</v>
      </c>
      <c r="AM2" s="5">
        <v>38</v>
      </c>
      <c r="AN2" s="5">
        <v>39</v>
      </c>
      <c r="AO2" s="5">
        <v>40</v>
      </c>
      <c r="AP2" s="5">
        <v>41</v>
      </c>
      <c r="AQ2" s="5">
        <v>42</v>
      </c>
      <c r="AR2" s="5">
        <v>43</v>
      </c>
      <c r="AS2" s="5">
        <v>44</v>
      </c>
      <c r="AT2" s="5">
        <v>45</v>
      </c>
      <c r="AU2" s="5">
        <v>46</v>
      </c>
      <c r="AV2" s="5">
        <v>47</v>
      </c>
      <c r="AW2" s="5">
        <v>48</v>
      </c>
      <c r="AX2" s="5">
        <v>49</v>
      </c>
      <c r="AY2" s="5">
        <v>50</v>
      </c>
      <c r="AZ2" s="20"/>
    </row>
    <row r="3" spans="1:52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9"/>
    </row>
    <row r="4" spans="1:5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19"/>
    </row>
    <row r="5" spans="1:52">
      <c r="A5" s="3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19"/>
    </row>
    <row r="6" spans="1:52">
      <c r="A6" s="3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19"/>
    </row>
    <row r="7" spans="1:52">
      <c r="A7" s="3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19"/>
    </row>
    <row r="8" spans="1:52">
      <c r="A8" s="3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19"/>
    </row>
    <row r="9" spans="1:5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19"/>
    </row>
    <row r="10" spans="1:52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19"/>
    </row>
    <row r="11" spans="1:52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9"/>
    </row>
    <row r="12" spans="1:52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19"/>
    </row>
    <row r="13" spans="1:52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19"/>
    </row>
    <row r="14" spans="1:52">
      <c r="A14" s="3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19"/>
    </row>
    <row r="15" spans="1:52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19"/>
    </row>
    <row r="16" spans="1:52">
      <c r="A16" s="3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19"/>
    </row>
    <row r="17" spans="1:52">
      <c r="A17" s="3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19"/>
    </row>
    <row r="18" spans="1:52">
      <c r="A18" s="3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19"/>
    </row>
    <row r="19" spans="1:52">
      <c r="A19" s="3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19"/>
    </row>
    <row r="20" spans="1:52">
      <c r="A20" s="3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19"/>
    </row>
    <row r="21" spans="1:52" ht="20.10000000000000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ht="35.1">
      <c r="A22" s="9" t="s">
        <v>21</v>
      </c>
      <c r="B22" s="10" t="s">
        <v>22</v>
      </c>
      <c r="C22" s="11" t="s">
        <v>23</v>
      </c>
      <c r="J22" s="23" t="s">
        <v>24</v>
      </c>
      <c r="K22" s="22" t="s">
        <v>23</v>
      </c>
      <c r="L22" s="2"/>
      <c r="M22" s="2"/>
      <c r="N22" s="28"/>
      <c r="O22" s="29"/>
    </row>
    <row r="23" spans="1:52" ht="33.950000000000003">
      <c r="A23" s="12" t="s">
        <v>25</v>
      </c>
      <c r="B23" s="1">
        <f t="shared" ref="B23:B32" si="0">COUNTIF(B$3:AY$20,A23)</f>
        <v>0</v>
      </c>
      <c r="C23" s="13">
        <f t="shared" ref="C23:C32" si="1">B23*0.5</f>
        <v>0</v>
      </c>
      <c r="J23" s="24" t="s">
        <v>26</v>
      </c>
      <c r="K23" s="25">
        <f>(B23+B24+B25+B26)*0.5</f>
        <v>0</v>
      </c>
      <c r="L23" s="7"/>
      <c r="M23" s="7"/>
      <c r="N23" s="30"/>
      <c r="O23" s="31"/>
    </row>
    <row r="24" spans="1:52" ht="48">
      <c r="A24" s="12" t="s">
        <v>27</v>
      </c>
      <c r="B24" s="1">
        <f t="shared" si="0"/>
        <v>0</v>
      </c>
      <c r="C24" s="13">
        <f t="shared" si="1"/>
        <v>0</v>
      </c>
      <c r="J24" s="24" t="s">
        <v>28</v>
      </c>
      <c r="K24" s="25">
        <f>(B27+B28+B29+B30)*0.5</f>
        <v>0</v>
      </c>
      <c r="L24" s="7"/>
      <c r="M24" s="7"/>
      <c r="N24" s="30"/>
      <c r="O24" s="31"/>
    </row>
    <row r="25" spans="1:52" ht="48.95" thickBot="1">
      <c r="A25" s="12" t="s">
        <v>29</v>
      </c>
      <c r="B25" s="1">
        <f t="shared" si="0"/>
        <v>0</v>
      </c>
      <c r="C25" s="13">
        <f t="shared" si="1"/>
        <v>0</v>
      </c>
      <c r="J25" s="26" t="s">
        <v>30</v>
      </c>
      <c r="K25" s="27">
        <f>(B31+B32)*0.5</f>
        <v>0</v>
      </c>
      <c r="L25" s="21"/>
      <c r="M25" s="7"/>
      <c r="N25" s="30"/>
      <c r="O25" s="31"/>
    </row>
    <row r="26" spans="1:52" ht="33.950000000000003">
      <c r="A26" s="12" t="s">
        <v>31</v>
      </c>
      <c r="B26" s="1">
        <f t="shared" si="0"/>
        <v>0</v>
      </c>
      <c r="C26" s="13">
        <f t="shared" si="1"/>
        <v>0</v>
      </c>
    </row>
    <row r="27" spans="1:52" ht="17.100000000000001">
      <c r="A27" s="12" t="s">
        <v>32</v>
      </c>
      <c r="B27" s="1">
        <f t="shared" si="0"/>
        <v>0</v>
      </c>
      <c r="C27" s="13">
        <f t="shared" si="1"/>
        <v>0</v>
      </c>
    </row>
    <row r="28" spans="1:52" ht="33.950000000000003">
      <c r="A28" s="14" t="s">
        <v>33</v>
      </c>
      <c r="B28" s="1">
        <f t="shared" si="0"/>
        <v>0</v>
      </c>
      <c r="C28" s="13">
        <f t="shared" si="1"/>
        <v>0</v>
      </c>
    </row>
    <row r="29" spans="1:52" ht="51">
      <c r="A29" s="12" t="s">
        <v>34</v>
      </c>
      <c r="B29" s="1">
        <f t="shared" si="0"/>
        <v>0</v>
      </c>
      <c r="C29" s="13">
        <f t="shared" si="1"/>
        <v>0</v>
      </c>
    </row>
    <row r="30" spans="1:52" ht="33.950000000000003">
      <c r="A30" s="12" t="s">
        <v>35</v>
      </c>
      <c r="B30" s="1">
        <f t="shared" si="0"/>
        <v>0</v>
      </c>
      <c r="C30" s="13">
        <f t="shared" si="1"/>
        <v>0</v>
      </c>
    </row>
    <row r="31" spans="1:52" ht="33.950000000000003">
      <c r="A31" s="12" t="s">
        <v>36</v>
      </c>
      <c r="B31" s="1">
        <f t="shared" si="0"/>
        <v>0</v>
      </c>
      <c r="C31" s="13">
        <f t="shared" si="1"/>
        <v>0</v>
      </c>
    </row>
    <row r="32" spans="1:52" ht="35.1" thickBot="1">
      <c r="A32" s="15" t="s">
        <v>37</v>
      </c>
      <c r="B32" s="16">
        <f t="shared" si="0"/>
        <v>0</v>
      </c>
      <c r="C32" s="17">
        <f t="shared" si="1"/>
        <v>0</v>
      </c>
    </row>
  </sheetData>
  <dataValidations count="1">
    <dataValidation type="list" allowBlank="1" showInputMessage="1" showErrorMessage="1" sqref="B3:AY20" xr:uid="{2ADFF0B4-63A5-294A-B6DE-6EBF5E1058F9}">
      <formula1>$A$23:$A$32</formula1>
    </dataValidation>
  </dataValidation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358D-7F8D-6545-B25B-73E067DBD911}">
  <dimension ref="A1:AZ32"/>
  <sheetViews>
    <sheetView topLeftCell="A18" zoomScale="90" workbookViewId="0">
      <pane xSplit="1" topLeftCell="B1" activePane="topRight" state="frozen"/>
      <selection pane="topRight" activeCell="J30" sqref="J30"/>
      <selection activeCell="A15" sqref="A15"/>
    </sheetView>
  </sheetViews>
  <sheetFormatPr defaultColWidth="11" defaultRowHeight="18.95"/>
  <cols>
    <col min="1" max="1" width="14.875" style="2" customWidth="1"/>
    <col min="2" max="51" width="13" customWidth="1"/>
  </cols>
  <sheetData>
    <row r="1" spans="1:52"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2</v>
      </c>
      <c r="J1" s="8" t="s">
        <v>1</v>
      </c>
      <c r="K1" s="8" t="s">
        <v>1</v>
      </c>
      <c r="AZ1" s="19"/>
    </row>
    <row r="2" spans="1:52" s="7" customFormat="1">
      <c r="A2" s="6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G2" s="5">
        <v>32</v>
      </c>
      <c r="AH2" s="5">
        <v>33</v>
      </c>
      <c r="AI2" s="5">
        <v>34</v>
      </c>
      <c r="AJ2" s="5">
        <v>35</v>
      </c>
      <c r="AK2" s="5">
        <v>36</v>
      </c>
      <c r="AL2" s="5">
        <v>37</v>
      </c>
      <c r="AM2" s="5">
        <v>38</v>
      </c>
      <c r="AN2" s="5">
        <v>39</v>
      </c>
      <c r="AO2" s="5">
        <v>40</v>
      </c>
      <c r="AP2" s="5">
        <v>41</v>
      </c>
      <c r="AQ2" s="5">
        <v>42</v>
      </c>
      <c r="AR2" s="5">
        <v>43</v>
      </c>
      <c r="AS2" s="5">
        <v>44</v>
      </c>
      <c r="AT2" s="5">
        <v>45</v>
      </c>
      <c r="AU2" s="5">
        <v>46</v>
      </c>
      <c r="AV2" s="5">
        <v>47</v>
      </c>
      <c r="AW2" s="5">
        <v>48</v>
      </c>
      <c r="AX2" s="5">
        <v>49</v>
      </c>
      <c r="AY2" s="5">
        <v>50</v>
      </c>
      <c r="AZ2" s="20"/>
    </row>
    <row r="3" spans="1:52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9"/>
    </row>
    <row r="4" spans="1:5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19"/>
    </row>
    <row r="5" spans="1:52">
      <c r="A5" s="3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19"/>
    </row>
    <row r="6" spans="1:52">
      <c r="A6" s="3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19"/>
    </row>
    <row r="7" spans="1:52">
      <c r="A7" s="3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19"/>
    </row>
    <row r="8" spans="1:52">
      <c r="A8" s="3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19"/>
    </row>
    <row r="9" spans="1:5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19"/>
    </row>
    <row r="10" spans="1:52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19"/>
    </row>
    <row r="11" spans="1:52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9"/>
    </row>
    <row r="12" spans="1:52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19"/>
    </row>
    <row r="13" spans="1:52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19"/>
    </row>
    <row r="14" spans="1:52">
      <c r="A14" s="3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19"/>
    </row>
    <row r="15" spans="1:52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19"/>
    </row>
    <row r="16" spans="1:52">
      <c r="A16" s="3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19"/>
    </row>
    <row r="17" spans="1:52">
      <c r="A17" s="3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19"/>
    </row>
    <row r="18" spans="1:52">
      <c r="A18" s="3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19"/>
    </row>
    <row r="19" spans="1:52">
      <c r="A19" s="3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19"/>
    </row>
    <row r="20" spans="1:52">
      <c r="A20" s="3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19"/>
    </row>
    <row r="21" spans="1:52" ht="20.10000000000000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ht="35.1">
      <c r="A22" s="9" t="s">
        <v>21</v>
      </c>
      <c r="B22" s="10" t="s">
        <v>22</v>
      </c>
      <c r="C22" s="11" t="s">
        <v>23</v>
      </c>
      <c r="J22" s="23" t="s">
        <v>24</v>
      </c>
      <c r="K22" s="22" t="s">
        <v>23</v>
      </c>
      <c r="L22" s="2"/>
      <c r="M22" s="2"/>
      <c r="N22" s="28"/>
      <c r="O22" s="29"/>
    </row>
    <row r="23" spans="1:52" ht="33.950000000000003">
      <c r="A23" s="12" t="s">
        <v>25</v>
      </c>
      <c r="B23" s="1">
        <f t="shared" ref="B23:B32" si="0">COUNTIF(B$3:AY$20,A23)</f>
        <v>0</v>
      </c>
      <c r="C23" s="13">
        <f t="shared" ref="C23:C32" si="1">B23*0.5</f>
        <v>0</v>
      </c>
      <c r="J23" s="24" t="s">
        <v>26</v>
      </c>
      <c r="K23" s="25">
        <f>(B23+B24+B25+B26)*0.5</f>
        <v>0</v>
      </c>
      <c r="L23" s="7"/>
      <c r="M23" s="7"/>
      <c r="N23" s="30"/>
      <c r="O23" s="31"/>
    </row>
    <row r="24" spans="1:52" ht="48">
      <c r="A24" s="12" t="s">
        <v>27</v>
      </c>
      <c r="B24" s="1">
        <f t="shared" si="0"/>
        <v>0</v>
      </c>
      <c r="C24" s="13">
        <f t="shared" si="1"/>
        <v>0</v>
      </c>
      <c r="J24" s="24" t="s">
        <v>28</v>
      </c>
      <c r="K24" s="25">
        <f>(B27+B28+B29+B30)*0.5</f>
        <v>0</v>
      </c>
      <c r="L24" s="7"/>
      <c r="M24" s="7"/>
      <c r="N24" s="30"/>
      <c r="O24" s="31"/>
    </row>
    <row r="25" spans="1:52" ht="48.95" thickBot="1">
      <c r="A25" s="12" t="s">
        <v>29</v>
      </c>
      <c r="B25" s="1">
        <f t="shared" si="0"/>
        <v>0</v>
      </c>
      <c r="C25" s="13">
        <f t="shared" si="1"/>
        <v>0</v>
      </c>
      <c r="J25" s="26" t="s">
        <v>30</v>
      </c>
      <c r="K25" s="27">
        <f>(B31+B32)*0.5</f>
        <v>0</v>
      </c>
      <c r="L25" s="21"/>
      <c r="M25" s="7"/>
      <c r="N25" s="30"/>
      <c r="O25" s="31"/>
    </row>
    <row r="26" spans="1:52" ht="33.950000000000003">
      <c r="A26" s="12" t="s">
        <v>31</v>
      </c>
      <c r="B26" s="1">
        <f t="shared" si="0"/>
        <v>0</v>
      </c>
      <c r="C26" s="13">
        <f t="shared" si="1"/>
        <v>0</v>
      </c>
    </row>
    <row r="27" spans="1:52" ht="17.100000000000001">
      <c r="A27" s="12" t="s">
        <v>32</v>
      </c>
      <c r="B27" s="1">
        <f t="shared" si="0"/>
        <v>0</v>
      </c>
      <c r="C27" s="13">
        <f t="shared" si="1"/>
        <v>0</v>
      </c>
    </row>
    <row r="28" spans="1:52" ht="33.950000000000003">
      <c r="A28" s="14" t="s">
        <v>33</v>
      </c>
      <c r="B28" s="1">
        <f t="shared" si="0"/>
        <v>0</v>
      </c>
      <c r="C28" s="13">
        <f t="shared" si="1"/>
        <v>0</v>
      </c>
    </row>
    <row r="29" spans="1:52" ht="51">
      <c r="A29" s="12" t="s">
        <v>34</v>
      </c>
      <c r="B29" s="1">
        <f t="shared" si="0"/>
        <v>0</v>
      </c>
      <c r="C29" s="13">
        <f t="shared" si="1"/>
        <v>0</v>
      </c>
    </row>
    <row r="30" spans="1:52" ht="33.950000000000003">
      <c r="A30" s="12" t="s">
        <v>35</v>
      </c>
      <c r="B30" s="1">
        <f t="shared" si="0"/>
        <v>0</v>
      </c>
      <c r="C30" s="13">
        <f t="shared" si="1"/>
        <v>0</v>
      </c>
    </row>
    <row r="31" spans="1:52" ht="33.950000000000003">
      <c r="A31" s="12" t="s">
        <v>36</v>
      </c>
      <c r="B31" s="1">
        <f t="shared" si="0"/>
        <v>0</v>
      </c>
      <c r="C31" s="13">
        <f t="shared" si="1"/>
        <v>0</v>
      </c>
    </row>
    <row r="32" spans="1:52" ht="35.1" thickBot="1">
      <c r="A32" s="15" t="s">
        <v>37</v>
      </c>
      <c r="B32" s="16">
        <f t="shared" si="0"/>
        <v>0</v>
      </c>
      <c r="C32" s="17">
        <f t="shared" si="1"/>
        <v>0</v>
      </c>
    </row>
  </sheetData>
  <dataValidations count="1">
    <dataValidation type="list" allowBlank="1" showInputMessage="1" showErrorMessage="1" sqref="B3:AY20" xr:uid="{19713C81-49A2-B945-8E95-2562437575F9}">
      <formula1>$A$23:$A$32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E72F-B2E6-974F-BDFA-B88C85976BC3}">
  <dimension ref="A1:AZ32"/>
  <sheetViews>
    <sheetView topLeftCell="A11" zoomScale="75" workbookViewId="0">
      <pane xSplit="1" topLeftCell="B1" activePane="topRight" state="frozen"/>
      <selection pane="topRight" activeCell="J30" sqref="J30"/>
      <selection activeCell="A18" sqref="A18"/>
    </sheetView>
  </sheetViews>
  <sheetFormatPr defaultColWidth="11" defaultRowHeight="18.95"/>
  <cols>
    <col min="1" max="1" width="14.875" style="2" customWidth="1"/>
    <col min="2" max="51" width="13" customWidth="1"/>
  </cols>
  <sheetData>
    <row r="1" spans="1:52"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2</v>
      </c>
      <c r="J1" s="8" t="s">
        <v>1</v>
      </c>
      <c r="K1" s="8" t="s">
        <v>1</v>
      </c>
      <c r="AZ1" s="19"/>
    </row>
    <row r="2" spans="1:52" s="7" customFormat="1">
      <c r="A2" s="6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G2" s="5">
        <v>32</v>
      </c>
      <c r="AH2" s="5">
        <v>33</v>
      </c>
      <c r="AI2" s="5">
        <v>34</v>
      </c>
      <c r="AJ2" s="5">
        <v>35</v>
      </c>
      <c r="AK2" s="5">
        <v>36</v>
      </c>
      <c r="AL2" s="5">
        <v>37</v>
      </c>
      <c r="AM2" s="5">
        <v>38</v>
      </c>
      <c r="AN2" s="5">
        <v>39</v>
      </c>
      <c r="AO2" s="5">
        <v>40</v>
      </c>
      <c r="AP2" s="5">
        <v>41</v>
      </c>
      <c r="AQ2" s="5">
        <v>42</v>
      </c>
      <c r="AR2" s="5">
        <v>43</v>
      </c>
      <c r="AS2" s="5">
        <v>44</v>
      </c>
      <c r="AT2" s="5">
        <v>45</v>
      </c>
      <c r="AU2" s="5">
        <v>46</v>
      </c>
      <c r="AV2" s="5">
        <v>47</v>
      </c>
      <c r="AW2" s="5">
        <v>48</v>
      </c>
      <c r="AX2" s="5">
        <v>49</v>
      </c>
      <c r="AY2" s="5">
        <v>50</v>
      </c>
      <c r="AZ2" s="20"/>
    </row>
    <row r="3" spans="1:52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9"/>
    </row>
    <row r="4" spans="1:5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19"/>
    </row>
    <row r="5" spans="1:52">
      <c r="A5" s="3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19"/>
    </row>
    <row r="6" spans="1:52">
      <c r="A6" s="3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19"/>
    </row>
    <row r="7" spans="1:52">
      <c r="A7" s="3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19"/>
    </row>
    <row r="8" spans="1:52">
      <c r="A8" s="3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19"/>
    </row>
    <row r="9" spans="1:5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19"/>
    </row>
    <row r="10" spans="1:52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19"/>
    </row>
    <row r="11" spans="1:52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9"/>
    </row>
    <row r="12" spans="1:52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19"/>
    </row>
    <row r="13" spans="1:52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19"/>
    </row>
    <row r="14" spans="1:52">
      <c r="A14" s="3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19"/>
    </row>
    <row r="15" spans="1:52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19"/>
    </row>
    <row r="16" spans="1:52">
      <c r="A16" s="3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19"/>
    </row>
    <row r="17" spans="1:52">
      <c r="A17" s="3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19"/>
    </row>
    <row r="18" spans="1:52">
      <c r="A18" s="3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19"/>
    </row>
    <row r="19" spans="1:52">
      <c r="A19" s="3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19"/>
    </row>
    <row r="20" spans="1:52">
      <c r="A20" s="3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19"/>
    </row>
    <row r="21" spans="1:52" ht="20.10000000000000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ht="35.1">
      <c r="A22" s="9" t="s">
        <v>21</v>
      </c>
      <c r="B22" s="10" t="s">
        <v>22</v>
      </c>
      <c r="C22" s="11" t="s">
        <v>23</v>
      </c>
      <c r="J22" s="23" t="s">
        <v>24</v>
      </c>
      <c r="K22" s="22" t="s">
        <v>23</v>
      </c>
      <c r="L22" s="2"/>
      <c r="M22" s="2"/>
      <c r="N22" s="28"/>
      <c r="O22" s="29"/>
    </row>
    <row r="23" spans="1:52" ht="33.950000000000003">
      <c r="A23" s="12" t="s">
        <v>25</v>
      </c>
      <c r="B23" s="1">
        <f t="shared" ref="B23:B32" si="0">COUNTIF(B$3:AY$20,A23)</f>
        <v>0</v>
      </c>
      <c r="C23" s="13">
        <f t="shared" ref="C23:C32" si="1">B23*0.5</f>
        <v>0</v>
      </c>
      <c r="J23" s="24" t="s">
        <v>26</v>
      </c>
      <c r="K23" s="25">
        <f>(B23+B24+B25+B26)*0.5</f>
        <v>0</v>
      </c>
      <c r="L23" s="7"/>
      <c r="M23" s="7"/>
      <c r="N23" s="30"/>
      <c r="O23" s="31"/>
    </row>
    <row r="24" spans="1:52" ht="48">
      <c r="A24" s="12" t="s">
        <v>27</v>
      </c>
      <c r="B24" s="1">
        <f t="shared" si="0"/>
        <v>0</v>
      </c>
      <c r="C24" s="13">
        <f t="shared" si="1"/>
        <v>0</v>
      </c>
      <c r="J24" s="24" t="s">
        <v>28</v>
      </c>
      <c r="K24" s="25">
        <f>(B27+B28+B29+B30)*0.5</f>
        <v>0</v>
      </c>
      <c r="L24" s="7"/>
      <c r="M24" s="7"/>
      <c r="N24" s="30"/>
      <c r="O24" s="31"/>
    </row>
    <row r="25" spans="1:52" ht="48.95" thickBot="1">
      <c r="A25" s="12" t="s">
        <v>29</v>
      </c>
      <c r="B25" s="1">
        <f t="shared" si="0"/>
        <v>0</v>
      </c>
      <c r="C25" s="13">
        <f t="shared" si="1"/>
        <v>0</v>
      </c>
      <c r="J25" s="26" t="s">
        <v>30</v>
      </c>
      <c r="K25" s="27">
        <f>(B31+B32)*0.5</f>
        <v>0</v>
      </c>
      <c r="L25" s="21"/>
      <c r="M25" s="7"/>
      <c r="N25" s="30"/>
      <c r="O25" s="31"/>
    </row>
    <row r="26" spans="1:52" ht="33.950000000000003">
      <c r="A26" s="12" t="s">
        <v>31</v>
      </c>
      <c r="B26" s="1">
        <f t="shared" si="0"/>
        <v>0</v>
      </c>
      <c r="C26" s="13">
        <f t="shared" si="1"/>
        <v>0</v>
      </c>
    </row>
    <row r="27" spans="1:52" ht="17.100000000000001">
      <c r="A27" s="12" t="s">
        <v>32</v>
      </c>
      <c r="B27" s="1">
        <f t="shared" si="0"/>
        <v>0</v>
      </c>
      <c r="C27" s="13">
        <f t="shared" si="1"/>
        <v>0</v>
      </c>
    </row>
    <row r="28" spans="1:52" ht="33.950000000000003">
      <c r="A28" s="14" t="s">
        <v>33</v>
      </c>
      <c r="B28" s="1">
        <f t="shared" si="0"/>
        <v>0</v>
      </c>
      <c r="C28" s="13">
        <f t="shared" si="1"/>
        <v>0</v>
      </c>
    </row>
    <row r="29" spans="1:52" ht="51">
      <c r="A29" s="12" t="s">
        <v>34</v>
      </c>
      <c r="B29" s="1">
        <f t="shared" si="0"/>
        <v>0</v>
      </c>
      <c r="C29" s="13">
        <f t="shared" si="1"/>
        <v>0</v>
      </c>
    </row>
    <row r="30" spans="1:52" ht="33.950000000000003">
      <c r="A30" s="12" t="s">
        <v>35</v>
      </c>
      <c r="B30" s="1">
        <f t="shared" si="0"/>
        <v>0</v>
      </c>
      <c r="C30" s="13">
        <f t="shared" si="1"/>
        <v>0</v>
      </c>
    </row>
    <row r="31" spans="1:52" ht="33.950000000000003">
      <c r="A31" s="12" t="s">
        <v>36</v>
      </c>
      <c r="B31" s="1">
        <f t="shared" si="0"/>
        <v>0</v>
      </c>
      <c r="C31" s="13">
        <f t="shared" si="1"/>
        <v>0</v>
      </c>
    </row>
    <row r="32" spans="1:52" ht="35.1" thickBot="1">
      <c r="A32" s="15" t="s">
        <v>37</v>
      </c>
      <c r="B32" s="16">
        <f t="shared" si="0"/>
        <v>0</v>
      </c>
      <c r="C32" s="17">
        <f t="shared" si="1"/>
        <v>0</v>
      </c>
    </row>
  </sheetData>
  <dataValidations count="1">
    <dataValidation type="list" allowBlank="1" showInputMessage="1" showErrorMessage="1" sqref="B3:AY20" xr:uid="{07D96512-B8E7-8547-B93D-EB979808F883}">
      <formula1>$A$23:$A$32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503B-FD68-734A-998D-FB8BCAEE8E47}">
  <dimension ref="A1:AZ32"/>
  <sheetViews>
    <sheetView tabSelected="1" topLeftCell="A10" zoomScale="98" workbookViewId="0">
      <pane xSplit="1" topLeftCell="B1" activePane="topRight" state="frozen"/>
      <selection pane="topRight" activeCell="E18" sqref="E18"/>
      <selection activeCell="A18" sqref="A18"/>
    </sheetView>
  </sheetViews>
  <sheetFormatPr defaultColWidth="11" defaultRowHeight="18.95"/>
  <cols>
    <col min="1" max="1" width="14.875" style="2" customWidth="1"/>
    <col min="2" max="51" width="13" customWidth="1"/>
  </cols>
  <sheetData>
    <row r="1" spans="1:52"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2</v>
      </c>
      <c r="J1" s="8" t="s">
        <v>1</v>
      </c>
      <c r="K1" s="8" t="s">
        <v>1</v>
      </c>
      <c r="AZ1" s="19"/>
    </row>
    <row r="2" spans="1:52" s="7" customFormat="1">
      <c r="A2" s="6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G2" s="5">
        <v>32</v>
      </c>
      <c r="AH2" s="5">
        <v>33</v>
      </c>
      <c r="AI2" s="5">
        <v>34</v>
      </c>
      <c r="AJ2" s="5">
        <v>35</v>
      </c>
      <c r="AK2" s="5">
        <v>36</v>
      </c>
      <c r="AL2" s="5">
        <v>37</v>
      </c>
      <c r="AM2" s="5">
        <v>38</v>
      </c>
      <c r="AN2" s="5">
        <v>39</v>
      </c>
      <c r="AO2" s="5">
        <v>40</v>
      </c>
      <c r="AP2" s="5">
        <v>41</v>
      </c>
      <c r="AQ2" s="5">
        <v>42</v>
      </c>
      <c r="AR2" s="5">
        <v>43</v>
      </c>
      <c r="AS2" s="5">
        <v>44</v>
      </c>
      <c r="AT2" s="5">
        <v>45</v>
      </c>
      <c r="AU2" s="5">
        <v>46</v>
      </c>
      <c r="AV2" s="5">
        <v>47</v>
      </c>
      <c r="AW2" s="5">
        <v>48</v>
      </c>
      <c r="AX2" s="5">
        <v>49</v>
      </c>
      <c r="AY2" s="5">
        <v>50</v>
      </c>
      <c r="AZ2" s="20"/>
    </row>
    <row r="3" spans="1:52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9"/>
    </row>
    <row r="4" spans="1:5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19"/>
    </row>
    <row r="5" spans="1:52">
      <c r="A5" s="3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19"/>
    </row>
    <row r="6" spans="1:52">
      <c r="A6" s="3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19"/>
    </row>
    <row r="7" spans="1:52">
      <c r="A7" s="3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19"/>
    </row>
    <row r="8" spans="1:52">
      <c r="A8" s="3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19"/>
    </row>
    <row r="9" spans="1:5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19"/>
    </row>
    <row r="10" spans="1:52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19"/>
    </row>
    <row r="11" spans="1:52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9"/>
    </row>
    <row r="12" spans="1:52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19"/>
    </row>
    <row r="13" spans="1:52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19"/>
    </row>
    <row r="14" spans="1:52">
      <c r="A14" s="3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19"/>
    </row>
    <row r="15" spans="1:52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19"/>
    </row>
    <row r="16" spans="1:52">
      <c r="A16" s="3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19"/>
    </row>
    <row r="17" spans="1:52">
      <c r="A17" s="3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19"/>
    </row>
    <row r="18" spans="1:52">
      <c r="A18" s="3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19"/>
    </row>
    <row r="19" spans="1:52">
      <c r="A19" s="3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19"/>
    </row>
    <row r="20" spans="1:52">
      <c r="A20" s="3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19"/>
    </row>
    <row r="21" spans="1:52" ht="20.10000000000000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ht="35.1">
      <c r="A22" s="9" t="s">
        <v>21</v>
      </c>
      <c r="B22" s="10" t="s">
        <v>22</v>
      </c>
      <c r="C22" s="11" t="s">
        <v>23</v>
      </c>
      <c r="J22" s="23" t="s">
        <v>24</v>
      </c>
      <c r="K22" s="22" t="s">
        <v>23</v>
      </c>
      <c r="L22" s="2"/>
      <c r="M22" s="2"/>
      <c r="N22" s="28"/>
      <c r="O22" s="29"/>
    </row>
    <row r="23" spans="1:52" ht="33.950000000000003">
      <c r="A23" s="12" t="s">
        <v>25</v>
      </c>
      <c r="B23" s="1">
        <f t="shared" ref="B23:B32" si="0">COUNTIF(B$3:AY$20,A23)</f>
        <v>0</v>
      </c>
      <c r="C23" s="13">
        <f t="shared" ref="C23:C32" si="1">B23*0.5</f>
        <v>0</v>
      </c>
      <c r="J23" s="24" t="s">
        <v>26</v>
      </c>
      <c r="K23" s="25">
        <f>(B23+B24+B25+B26)*0.5</f>
        <v>0</v>
      </c>
      <c r="L23" s="7"/>
      <c r="M23" s="7"/>
      <c r="N23" s="30"/>
      <c r="O23" s="31"/>
    </row>
    <row r="24" spans="1:52" ht="48">
      <c r="A24" s="12" t="s">
        <v>27</v>
      </c>
      <c r="B24" s="1">
        <f t="shared" si="0"/>
        <v>0</v>
      </c>
      <c r="C24" s="13">
        <f t="shared" si="1"/>
        <v>0</v>
      </c>
      <c r="J24" s="24" t="s">
        <v>28</v>
      </c>
      <c r="K24" s="25">
        <f>(B27+B28+B29+B30)*0.5</f>
        <v>0</v>
      </c>
      <c r="L24" s="7"/>
      <c r="M24" s="7"/>
      <c r="N24" s="30"/>
      <c r="O24" s="31"/>
    </row>
    <row r="25" spans="1:52" ht="48.95" thickBot="1">
      <c r="A25" s="12" t="s">
        <v>29</v>
      </c>
      <c r="B25" s="1">
        <f t="shared" si="0"/>
        <v>0</v>
      </c>
      <c r="C25" s="13">
        <f t="shared" si="1"/>
        <v>0</v>
      </c>
      <c r="J25" s="26" t="s">
        <v>30</v>
      </c>
      <c r="K25" s="27">
        <f>(B31+B32)*0.5</f>
        <v>0</v>
      </c>
      <c r="L25" s="21"/>
      <c r="M25" s="7"/>
      <c r="N25" s="30"/>
      <c r="O25" s="31"/>
    </row>
    <row r="26" spans="1:52" ht="33.950000000000003">
      <c r="A26" s="12" t="s">
        <v>31</v>
      </c>
      <c r="B26" s="1">
        <f t="shared" si="0"/>
        <v>0</v>
      </c>
      <c r="C26" s="13">
        <f t="shared" si="1"/>
        <v>0</v>
      </c>
    </row>
    <row r="27" spans="1:52" ht="17.100000000000001">
      <c r="A27" s="12" t="s">
        <v>32</v>
      </c>
      <c r="B27" s="1">
        <f t="shared" si="0"/>
        <v>0</v>
      </c>
      <c r="C27" s="13">
        <f t="shared" si="1"/>
        <v>0</v>
      </c>
    </row>
    <row r="28" spans="1:52" ht="33.950000000000003">
      <c r="A28" s="14" t="s">
        <v>33</v>
      </c>
      <c r="B28" s="1">
        <f t="shared" si="0"/>
        <v>0</v>
      </c>
      <c r="C28" s="13">
        <f t="shared" si="1"/>
        <v>0</v>
      </c>
    </row>
    <row r="29" spans="1:52" ht="51">
      <c r="A29" s="12" t="s">
        <v>34</v>
      </c>
      <c r="B29" s="1">
        <f t="shared" si="0"/>
        <v>0</v>
      </c>
      <c r="C29" s="13">
        <f t="shared" si="1"/>
        <v>0</v>
      </c>
    </row>
    <row r="30" spans="1:52" ht="33.950000000000003">
      <c r="A30" s="12" t="s">
        <v>35</v>
      </c>
      <c r="B30" s="1">
        <f t="shared" si="0"/>
        <v>0</v>
      </c>
      <c r="C30" s="13">
        <f t="shared" si="1"/>
        <v>0</v>
      </c>
    </row>
    <row r="31" spans="1:52" ht="33.950000000000003">
      <c r="A31" s="12" t="s">
        <v>36</v>
      </c>
      <c r="B31" s="1">
        <f t="shared" si="0"/>
        <v>0</v>
      </c>
      <c r="C31" s="13">
        <f t="shared" si="1"/>
        <v>0</v>
      </c>
    </row>
    <row r="32" spans="1:52" ht="35.1" thickBot="1">
      <c r="A32" s="15" t="s">
        <v>37</v>
      </c>
      <c r="B32" s="16">
        <f t="shared" si="0"/>
        <v>0</v>
      </c>
      <c r="C32" s="17">
        <f t="shared" si="1"/>
        <v>0</v>
      </c>
    </row>
  </sheetData>
  <dataValidations count="1">
    <dataValidation type="list" allowBlank="1" showInputMessage="1" showErrorMessage="1" sqref="B3:AY20" xr:uid="{7DA3260C-F0B6-5C4F-BA6D-24D421992751}">
      <formula1>$A$23:$A$32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8C9693990E684CB25E24C0476E73F6" ma:contentTypeVersion="18" ma:contentTypeDescription="Create a new document." ma:contentTypeScope="" ma:versionID="10dc32fea0377fa2bf048b2b1e6c25d2">
  <xsd:schema xmlns:xsd="http://www.w3.org/2001/XMLSchema" xmlns:xs="http://www.w3.org/2001/XMLSchema" xmlns:p="http://schemas.microsoft.com/office/2006/metadata/properties" xmlns:ns2="a6fb3132-2a12-489d-b27d-81c9ba699cc1" xmlns:ns3="8851f2c7-eccf-41dd-8b49-7404b349b09c" targetNamespace="http://schemas.microsoft.com/office/2006/metadata/properties" ma:root="true" ma:fieldsID="3f13162d22ee69f8500e4b6ea3b984c4" ns2:_="" ns3:_="">
    <xsd:import namespace="a6fb3132-2a12-489d-b27d-81c9ba699cc1"/>
    <xsd:import namespace="8851f2c7-eccf-41dd-8b49-7404b349b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b3132-2a12-489d-b27d-81c9ba699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3e6257d-7176-48e0-8b40-523761a9cd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1f2c7-eccf-41dd-8b49-7404b349b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38a28d9-d8be-41a8-872f-a191d799db73}" ma:internalName="TaxCatchAll" ma:showField="CatchAllData" ma:web="8851f2c7-eccf-41dd-8b49-7404b349b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fb3132-2a12-489d-b27d-81c9ba699cc1">
      <Terms xmlns="http://schemas.microsoft.com/office/infopath/2007/PartnerControls"/>
    </lcf76f155ced4ddcb4097134ff3c332f>
    <TaxCatchAll xmlns="8851f2c7-eccf-41dd-8b49-7404b349b09c" xsi:nil="true"/>
  </documentManagement>
</p:properties>
</file>

<file path=customXml/itemProps1.xml><?xml version="1.0" encoding="utf-8"?>
<ds:datastoreItem xmlns:ds="http://schemas.openxmlformats.org/officeDocument/2006/customXml" ds:itemID="{E6CB2C51-3D05-4998-8643-FD61C38061B7}"/>
</file>

<file path=customXml/itemProps2.xml><?xml version="1.0" encoding="utf-8"?>
<ds:datastoreItem xmlns:ds="http://schemas.openxmlformats.org/officeDocument/2006/customXml" ds:itemID="{25694AEA-1601-4643-9E9B-4B4584A5780C}"/>
</file>

<file path=customXml/itemProps3.xml><?xml version="1.0" encoding="utf-8"?>
<ds:datastoreItem xmlns:ds="http://schemas.openxmlformats.org/officeDocument/2006/customXml" ds:itemID="{EB3AE2CF-5344-4C16-A75E-5024325C3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James Preston</cp:lastModifiedBy>
  <cp:revision/>
  <dcterms:created xsi:type="dcterms:W3CDTF">2018-01-31T19:29:30Z</dcterms:created>
  <dcterms:modified xsi:type="dcterms:W3CDTF">2025-11-05T14:34:06Z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0x010100F78C9693990E684CB25E24C0476E73F6</vt:lpwstr>
  </property>
  <property fmtid="{D5CDD505-2E9C-101B-9397-08002B2CF9AE}" pid="3" name="MediaServiceImageTags">
    <vt:lpwstr/>
  </property>
</Properties>
</file>